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Utilizator\Desktop\video AGA\"/>
    </mc:Choice>
  </mc:AlternateContent>
  <xr:revisionPtr revIDLastSave="0" documentId="8_{C1EB89B3-F355-49DE-ABCE-4DD616FD45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embrii AI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4jyWwA+7hxAem5gufiaD4OIq0DQ=="/>
    </ext>
  </extLst>
</workbook>
</file>

<file path=xl/calcChain.xml><?xml version="1.0" encoding="utf-8"?>
<calcChain xmlns="http://schemas.openxmlformats.org/spreadsheetml/2006/main">
  <c r="D26" i="1" l="1"/>
  <c r="C29" i="1" s="1"/>
  <c r="N9" i="1"/>
  <c r="C30" i="1" s="1"/>
  <c r="G3" i="1"/>
  <c r="H3" i="1" s="1"/>
  <c r="I3" i="1" s="1"/>
  <c r="C31" i="1" s="1"/>
  <c r="C32" i="1" l="1"/>
  <c r="H29" i="1" s="1"/>
</calcChain>
</file>

<file path=xl/sharedStrings.xml><?xml version="1.0" encoding="utf-8"?>
<sst xmlns="http://schemas.openxmlformats.org/spreadsheetml/2006/main" count="81" uniqueCount="60">
  <si>
    <t>Donații în bani Membrii AIM</t>
  </si>
  <si>
    <t>Donații SMS 8837</t>
  </si>
  <si>
    <t>Donații de la alte entități</t>
  </si>
  <si>
    <t>Nr. crt</t>
  </si>
  <si>
    <t>Data</t>
  </si>
  <si>
    <t>Platitor</t>
  </si>
  <si>
    <t>Suma donatie</t>
  </si>
  <si>
    <t>SMS Primite</t>
  </si>
  <si>
    <t xml:space="preserve">Valoare </t>
  </si>
  <si>
    <t>Echivalent lei</t>
  </si>
  <si>
    <t>Donații în lucrari, servicii si forta de munca- Membrii AIM</t>
  </si>
  <si>
    <t>24.03.2020</t>
  </si>
  <si>
    <t>Construrom</t>
  </si>
  <si>
    <t>Anonim</t>
  </si>
  <si>
    <t>Donator</t>
  </si>
  <si>
    <t>Obiectul donatiei</t>
  </si>
  <si>
    <t>Sov Consulting</t>
  </si>
  <si>
    <t>Corodan Bogdan Florin</t>
  </si>
  <si>
    <t>AMI S.A.</t>
  </si>
  <si>
    <t>Lucrari constructii/amenajari</t>
  </si>
  <si>
    <t>25.03.2020</t>
  </si>
  <si>
    <t>Corporation Construct</t>
  </si>
  <si>
    <t>Campan Alexandrina</t>
  </si>
  <si>
    <t>Construrom S.A.</t>
  </si>
  <si>
    <t>Tehnocad</t>
  </si>
  <si>
    <t>Necunoscut</t>
  </si>
  <si>
    <t>Full Tech SRL</t>
  </si>
  <si>
    <t>Mihai Varga</t>
  </si>
  <si>
    <t>Marink Ideea SRL</t>
  </si>
  <si>
    <t>Geamuri termopan</t>
  </si>
  <si>
    <t>EDS Electric</t>
  </si>
  <si>
    <t>Mois Alina Liliana</t>
  </si>
  <si>
    <t>North Exclusive SRL</t>
  </si>
  <si>
    <t>Servicii media</t>
  </si>
  <si>
    <t>Grup General ID</t>
  </si>
  <si>
    <t>RoCredit IFN S.A.</t>
  </si>
  <si>
    <t>Forta de munca</t>
  </si>
  <si>
    <t>AIM contributie proprie</t>
  </si>
  <si>
    <t>Rocredit IFN SA</t>
  </si>
  <si>
    <t>Sfara Tours</t>
  </si>
  <si>
    <t>26.03.2020</t>
  </si>
  <si>
    <t>Archor Studio</t>
  </si>
  <si>
    <t>Holisun SRL</t>
  </si>
  <si>
    <t xml:space="preserve">Mediapress </t>
  </si>
  <si>
    <t>27.03.2020</t>
  </si>
  <si>
    <t>Pop France</t>
  </si>
  <si>
    <t>ICEP</t>
  </si>
  <si>
    <t>Policlinica Sfantul Ioan</t>
  </si>
  <si>
    <t>Ispot Interactiv S.R.L.</t>
  </si>
  <si>
    <t>Universal Alloy Corporation</t>
  </si>
  <si>
    <t>Ad Cont S.R.L.</t>
  </si>
  <si>
    <t>House Keeping Clean</t>
  </si>
  <si>
    <t>Taffo S.R.L.</t>
  </si>
  <si>
    <t>Eaton</t>
  </si>
  <si>
    <t>Nordpharm</t>
  </si>
  <si>
    <t>Rustic</t>
  </si>
  <si>
    <t>Ania S.R.L.</t>
  </si>
  <si>
    <t>TOTALURI ÎN BANI</t>
  </si>
  <si>
    <t>Estimare în bani:</t>
  </si>
  <si>
    <t>TOTAL bani + aport în natură (estimat)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</si>
</sst>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.mm\.yyyy"/>
  </numFmts>
  <fonts count="12" x14ac:knownFonts="1">
    <font>
      <sz val="11"/>
      <color theme="1"/>
      <name val="Arial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222021"/>
      <name val="Arial"/>
      <family val="2"/>
    </font>
    <font>
      <sz val="9"/>
      <color theme="1"/>
      <name val="Arial"/>
      <family val="2"/>
    </font>
    <font>
      <sz val="9"/>
      <color rgb="FF031134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434343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3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/>
    <xf numFmtId="0" fontId="3" fillId="6" borderId="4" xfId="0" applyFont="1" applyFill="1" applyBorder="1" applyAlignment="1"/>
    <xf numFmtId="0" fontId="5" fillId="3" borderId="4" xfId="0" applyFont="1" applyFill="1" applyBorder="1"/>
    <xf numFmtId="0" fontId="6" fillId="3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/>
    <xf numFmtId="0" fontId="5" fillId="2" borderId="4" xfId="0" applyFont="1" applyFill="1" applyBorder="1"/>
    <xf numFmtId="4" fontId="5" fillId="2" borderId="4" xfId="0" applyNumberFormat="1" applyFont="1" applyFill="1" applyBorder="1"/>
    <xf numFmtId="0" fontId="5" fillId="6" borderId="4" xfId="0" applyFont="1" applyFill="1" applyBorder="1" applyAlignment="1"/>
    <xf numFmtId="164" fontId="5" fillId="6" borderId="4" xfId="0" applyNumberFormat="1" applyFont="1" applyFill="1" applyBorder="1" applyAlignment="1"/>
    <xf numFmtId="4" fontId="5" fillId="6" borderId="4" xfId="0" applyNumberFormat="1" applyFont="1" applyFill="1" applyBorder="1" applyAlignment="1"/>
    <xf numFmtId="164" fontId="6" fillId="3" borderId="4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/>
    <xf numFmtId="0" fontId="5" fillId="0" borderId="0" xfId="0" applyFont="1" applyAlignment="1"/>
    <xf numFmtId="0" fontId="5" fillId="6" borderId="0" xfId="0" applyFont="1" applyFill="1" applyAlignment="1"/>
    <xf numFmtId="4" fontId="3" fillId="6" borderId="0" xfId="0" applyNumberFormat="1" applyFont="1" applyFill="1"/>
    <xf numFmtId="0" fontId="5" fillId="3" borderId="0" xfId="0" applyFont="1" applyFill="1" applyAlignment="1"/>
    <xf numFmtId="4" fontId="3" fillId="3" borderId="0" xfId="0" applyNumberFormat="1" applyFont="1" applyFill="1"/>
    <xf numFmtId="0" fontId="9" fillId="0" borderId="0" xfId="0" applyFont="1"/>
    <xf numFmtId="0" fontId="3" fillId="7" borderId="4" xfId="0" applyFont="1" applyFill="1" applyBorder="1" applyAlignment="1">
      <alignment horizontal="center"/>
    </xf>
    <xf numFmtId="4" fontId="5" fillId="7" borderId="4" xfId="0" applyNumberFormat="1" applyFont="1" applyFill="1" applyBorder="1"/>
    <xf numFmtId="4" fontId="3" fillId="7" borderId="4" xfId="0" applyNumberFormat="1" applyFont="1" applyFill="1" applyBorder="1"/>
    <xf numFmtId="0" fontId="2" fillId="5" borderId="5" xfId="0" applyFont="1" applyFill="1" applyBorder="1" applyAlignment="1">
      <alignment vertical="top"/>
    </xf>
    <xf numFmtId="0" fontId="8" fillId="5" borderId="5" xfId="0" applyFont="1" applyFill="1" applyBorder="1" applyAlignment="1"/>
    <xf numFmtId="0" fontId="3" fillId="5" borderId="5" xfId="0" applyFont="1" applyFill="1" applyBorder="1" applyAlignment="1">
      <alignment horizontal="center" vertical="top"/>
    </xf>
    <xf numFmtId="0" fontId="4" fillId="5" borderId="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/>
    <xf numFmtId="0" fontId="2" fillId="3" borderId="1" xfId="0" applyFont="1" applyFill="1" applyBorder="1" applyAlignment="1">
      <alignment horizontal="center" vertical="top"/>
    </xf>
    <xf numFmtId="0" fontId="8" fillId="3" borderId="2" xfId="0" applyFont="1" applyFill="1" applyBorder="1"/>
    <xf numFmtId="0" fontId="8" fillId="3" borderId="3" xfId="0" applyFont="1" applyFill="1" applyBorder="1"/>
    <xf numFmtId="0" fontId="3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3" xfId="0" applyFont="1" applyFill="1" applyBorder="1"/>
    <xf numFmtId="0" fontId="3" fillId="6" borderId="1" xfId="0" applyFont="1" applyFill="1" applyBorder="1" applyAlignment="1">
      <alignment horizontal="center"/>
    </xf>
    <xf numFmtId="0" fontId="8" fillId="6" borderId="2" xfId="0" applyFont="1" applyFill="1" applyBorder="1"/>
    <xf numFmtId="0" fontId="8" fillId="6" borderId="3" xfId="0" applyFont="1" applyFill="1" applyBorder="1"/>
    <xf numFmtId="0" fontId="5" fillId="5" borderId="5" xfId="0" applyFont="1" applyFill="1" applyBorder="1" applyAlignment="1">
      <alignment horizontal="right"/>
    </xf>
    <xf numFmtId="43" fontId="5" fillId="5" borderId="5" xfId="1" applyFont="1" applyFill="1" applyBorder="1" applyAlignment="1">
      <alignment wrapText="1"/>
    </xf>
    <xf numFmtId="0" fontId="8" fillId="5" borderId="6" xfId="0" applyFont="1" applyFill="1" applyBorder="1" applyAlignment="1"/>
    <xf numFmtId="0" fontId="4" fillId="5" borderId="7" xfId="0" applyFont="1" applyFill="1" applyBorder="1" applyAlignment="1">
      <alignment horizontal="center" vertical="top" wrapText="1"/>
    </xf>
    <xf numFmtId="0" fontId="5" fillId="5" borderId="7" xfId="0" applyFont="1" applyFill="1" applyBorder="1" applyAlignment="1"/>
    <xf numFmtId="43" fontId="3" fillId="5" borderId="7" xfId="1" applyFont="1" applyFill="1" applyBorder="1" applyAlignment="1">
      <alignment wrapText="1"/>
    </xf>
    <xf numFmtId="0" fontId="10" fillId="8" borderId="8" xfId="0" applyFont="1" applyFill="1" applyBorder="1" applyAlignment="1"/>
    <xf numFmtId="0" fontId="11" fillId="8" borderId="9" xfId="0" applyFont="1" applyFill="1" applyBorder="1" applyAlignment="1"/>
    <xf numFmtId="0" fontId="11" fillId="8" borderId="10" xfId="0" applyFont="1" applyFill="1" applyBorder="1" applyAlignment="1"/>
    <xf numFmtId="43" fontId="10" fillId="8" borderId="11" xfId="0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8"/>
  <sheetViews>
    <sheetView tabSelected="1" workbookViewId="0">
      <selection activeCell="H22" sqref="H22"/>
    </sheetView>
  </sheetViews>
  <sheetFormatPr defaultColWidth="12.625" defaultRowHeight="15" customHeight="1" x14ac:dyDescent="0.2"/>
  <cols>
    <col min="1" max="1" width="5" style="18" customWidth="1"/>
    <col min="2" max="2" width="11.875" style="18" customWidth="1"/>
    <col min="3" max="3" width="22" style="18" customWidth="1"/>
    <col min="4" max="4" width="10.625" style="18" customWidth="1"/>
    <col min="5" max="5" width="6.125" style="18" customWidth="1"/>
    <col min="6" max="6" width="5" style="18" customWidth="1"/>
    <col min="7" max="7" width="13.75" style="18" bestFit="1" customWidth="1"/>
    <col min="8" max="8" width="13.875" style="18" customWidth="1"/>
    <col min="9" max="9" width="10.625" style="18" customWidth="1"/>
    <col min="10" max="10" width="6.375" style="18" customWidth="1"/>
    <col min="11" max="11" width="5.125" style="18" customWidth="1"/>
    <col min="12" max="12" width="9.125" style="18" customWidth="1"/>
    <col min="13" max="13" width="17.625" style="18" customWidth="1"/>
    <col min="14" max="14" width="10.5" style="18" customWidth="1"/>
    <col min="15" max="16" width="7.625" style="18" customWidth="1"/>
    <col min="17" max="17" width="14.5" style="18" customWidth="1"/>
    <col min="18" max="18" width="22" style="18" customWidth="1"/>
    <col min="19" max="24" width="7.625" style="18" customWidth="1"/>
    <col min="25" max="16384" width="12.625" style="18"/>
  </cols>
  <sheetData>
    <row r="1" spans="1:14" ht="14.25" customHeight="1" x14ac:dyDescent="0.2">
      <c r="A1" s="32" t="s">
        <v>0</v>
      </c>
      <c r="B1" s="33"/>
      <c r="C1" s="33"/>
      <c r="D1" s="34"/>
      <c r="F1" s="35" t="s">
        <v>1</v>
      </c>
      <c r="G1" s="36"/>
      <c r="H1" s="36"/>
      <c r="I1" s="37"/>
      <c r="K1" s="38" t="s">
        <v>2</v>
      </c>
      <c r="L1" s="39"/>
      <c r="M1" s="39"/>
      <c r="N1" s="40"/>
    </row>
    <row r="2" spans="1:14" ht="14.25" customHeight="1" x14ac:dyDescent="0.2">
      <c r="A2" s="1" t="s">
        <v>3</v>
      </c>
      <c r="B2" s="2" t="s">
        <v>4</v>
      </c>
      <c r="C2" s="2" t="s">
        <v>5</v>
      </c>
      <c r="D2" s="3" t="s">
        <v>6</v>
      </c>
      <c r="F2" s="4" t="s">
        <v>3</v>
      </c>
      <c r="G2" s="4" t="s">
        <v>7</v>
      </c>
      <c r="H2" s="4" t="s">
        <v>8</v>
      </c>
      <c r="I2" s="4" t="s">
        <v>9</v>
      </c>
      <c r="K2" s="5" t="s">
        <v>3</v>
      </c>
      <c r="L2" s="5" t="s">
        <v>4</v>
      </c>
      <c r="M2" s="5" t="s">
        <v>5</v>
      </c>
      <c r="N2" s="5" t="s">
        <v>6</v>
      </c>
    </row>
    <row r="3" spans="1:14" ht="14.25" customHeight="1" x14ac:dyDescent="0.2">
      <c r="A3" s="6">
        <v>1</v>
      </c>
      <c r="B3" s="7" t="s">
        <v>11</v>
      </c>
      <c r="C3" s="8" t="s">
        <v>12</v>
      </c>
      <c r="D3" s="9">
        <v>10000</v>
      </c>
      <c r="F3" s="10">
        <v>1</v>
      </c>
      <c r="G3" s="10">
        <f>855+220+21+22+6</f>
        <v>1124</v>
      </c>
      <c r="H3" s="11">
        <f>2*G3</f>
        <v>2248</v>
      </c>
      <c r="I3" s="12">
        <f>H3*4.8254</f>
        <v>10847.4992</v>
      </c>
      <c r="K3" s="13">
        <v>1</v>
      </c>
      <c r="L3" s="14">
        <v>43920</v>
      </c>
      <c r="M3" s="13" t="s">
        <v>13</v>
      </c>
      <c r="N3" s="15">
        <v>4000</v>
      </c>
    </row>
    <row r="4" spans="1:14" ht="14.25" customHeight="1" x14ac:dyDescent="0.2">
      <c r="A4" s="6">
        <v>2</v>
      </c>
      <c r="B4" s="7" t="s">
        <v>11</v>
      </c>
      <c r="C4" s="8" t="s">
        <v>16</v>
      </c>
      <c r="D4" s="9">
        <v>10000</v>
      </c>
      <c r="K4" s="13">
        <v>2</v>
      </c>
      <c r="L4" s="14">
        <v>43921</v>
      </c>
      <c r="M4" s="13" t="s">
        <v>17</v>
      </c>
      <c r="N4" s="15">
        <v>100</v>
      </c>
    </row>
    <row r="5" spans="1:14" ht="14.25" customHeight="1" x14ac:dyDescent="0.2">
      <c r="A5" s="6">
        <v>3</v>
      </c>
      <c r="B5" s="7" t="s">
        <v>20</v>
      </c>
      <c r="C5" s="8" t="s">
        <v>21</v>
      </c>
      <c r="D5" s="9">
        <v>5000</v>
      </c>
      <c r="K5" s="13">
        <v>3</v>
      </c>
      <c r="L5" s="14">
        <v>43921</v>
      </c>
      <c r="M5" s="13" t="s">
        <v>22</v>
      </c>
      <c r="N5" s="15">
        <v>50</v>
      </c>
    </row>
    <row r="6" spans="1:14" ht="14.25" customHeight="1" x14ac:dyDescent="0.2">
      <c r="A6" s="6">
        <v>4</v>
      </c>
      <c r="B6" s="7" t="s">
        <v>20</v>
      </c>
      <c r="C6" s="8" t="s">
        <v>24</v>
      </c>
      <c r="D6" s="9">
        <v>5000</v>
      </c>
      <c r="F6" s="27" t="s">
        <v>10</v>
      </c>
      <c r="G6" s="28"/>
      <c r="H6" s="43"/>
      <c r="I6" s="31"/>
      <c r="K6" s="13">
        <v>4</v>
      </c>
      <c r="L6" s="14">
        <v>43921</v>
      </c>
      <c r="M6" s="13" t="s">
        <v>25</v>
      </c>
      <c r="N6" s="15">
        <v>100</v>
      </c>
    </row>
    <row r="7" spans="1:14" ht="14.25" customHeight="1" x14ac:dyDescent="0.2">
      <c r="A7" s="6">
        <v>5</v>
      </c>
      <c r="B7" s="7" t="s">
        <v>20</v>
      </c>
      <c r="C7" s="8" t="s">
        <v>18</v>
      </c>
      <c r="D7" s="9">
        <v>15000</v>
      </c>
      <c r="F7" s="29" t="s">
        <v>3</v>
      </c>
      <c r="G7" s="30" t="s">
        <v>14</v>
      </c>
      <c r="H7" s="44" t="s">
        <v>15</v>
      </c>
      <c r="I7" s="31"/>
      <c r="K7" s="13">
        <v>5</v>
      </c>
      <c r="L7" s="14">
        <v>43923</v>
      </c>
      <c r="M7" s="13" t="s">
        <v>27</v>
      </c>
      <c r="N7" s="15">
        <v>450</v>
      </c>
    </row>
    <row r="8" spans="1:14" ht="14.25" customHeight="1" x14ac:dyDescent="0.2">
      <c r="A8" s="6">
        <v>6</v>
      </c>
      <c r="B8" s="7" t="s">
        <v>20</v>
      </c>
      <c r="C8" s="8" t="s">
        <v>30</v>
      </c>
      <c r="D8" s="9">
        <v>5000</v>
      </c>
      <c r="F8" s="31">
        <v>1</v>
      </c>
      <c r="G8" s="31" t="s">
        <v>18</v>
      </c>
      <c r="H8" s="45" t="s">
        <v>19</v>
      </c>
      <c r="I8" s="31"/>
      <c r="K8" s="13">
        <v>6</v>
      </c>
      <c r="L8" s="14">
        <v>43931</v>
      </c>
      <c r="M8" s="13" t="s">
        <v>31</v>
      </c>
      <c r="N8" s="15">
        <v>1000</v>
      </c>
    </row>
    <row r="9" spans="1:14" ht="14.25" customHeight="1" x14ac:dyDescent="0.2">
      <c r="A9" s="6">
        <v>7</v>
      </c>
      <c r="B9" s="7" t="s">
        <v>20</v>
      </c>
      <c r="C9" s="8" t="s">
        <v>34</v>
      </c>
      <c r="D9" s="9">
        <v>10000</v>
      </c>
      <c r="F9" s="31">
        <v>2</v>
      </c>
      <c r="G9" s="31" t="s">
        <v>23</v>
      </c>
      <c r="H9" s="45" t="s">
        <v>19</v>
      </c>
      <c r="I9" s="31"/>
      <c r="K9" s="19"/>
      <c r="L9" s="19"/>
      <c r="M9" s="19"/>
      <c r="N9" s="20">
        <f>SUM(N3:N8)</f>
        <v>5700</v>
      </c>
    </row>
    <row r="10" spans="1:14" ht="14.25" customHeight="1" x14ac:dyDescent="0.2">
      <c r="A10" s="6">
        <v>8</v>
      </c>
      <c r="B10" s="7" t="s">
        <v>20</v>
      </c>
      <c r="C10" s="8" t="s">
        <v>37</v>
      </c>
      <c r="D10" s="9">
        <v>50000</v>
      </c>
      <c r="F10" s="31">
        <v>3</v>
      </c>
      <c r="G10" s="31" t="s">
        <v>26</v>
      </c>
      <c r="H10" s="45" t="s">
        <v>19</v>
      </c>
      <c r="I10" s="31"/>
    </row>
    <row r="11" spans="1:14" ht="14.25" customHeight="1" x14ac:dyDescent="0.2">
      <c r="A11" s="6">
        <v>9</v>
      </c>
      <c r="B11" s="7" t="s">
        <v>20</v>
      </c>
      <c r="C11" s="8" t="s">
        <v>38</v>
      </c>
      <c r="D11" s="9">
        <v>10000</v>
      </c>
      <c r="F11" s="31">
        <v>4</v>
      </c>
      <c r="G11" s="31" t="s">
        <v>28</v>
      </c>
      <c r="H11" s="45" t="s">
        <v>29</v>
      </c>
      <c r="I11" s="31"/>
    </row>
    <row r="12" spans="1:14" ht="14.25" customHeight="1" x14ac:dyDescent="0.2">
      <c r="A12" s="6">
        <v>10</v>
      </c>
      <c r="B12" s="7" t="s">
        <v>40</v>
      </c>
      <c r="C12" s="8" t="s">
        <v>41</v>
      </c>
      <c r="D12" s="9">
        <v>5000</v>
      </c>
      <c r="F12" s="31">
        <v>5</v>
      </c>
      <c r="G12" s="31" t="s">
        <v>32</v>
      </c>
      <c r="H12" s="45" t="s">
        <v>33</v>
      </c>
      <c r="I12" s="31"/>
    </row>
    <row r="13" spans="1:14" ht="14.25" customHeight="1" x14ac:dyDescent="0.2">
      <c r="A13" s="6">
        <v>11</v>
      </c>
      <c r="B13" s="7" t="s">
        <v>40</v>
      </c>
      <c r="C13" s="8" t="s">
        <v>43</v>
      </c>
      <c r="D13" s="9">
        <v>10000</v>
      </c>
      <c r="F13" s="31">
        <v>6</v>
      </c>
      <c r="G13" s="31" t="s">
        <v>35</v>
      </c>
      <c r="H13" s="45" t="s">
        <v>36</v>
      </c>
      <c r="I13" s="31"/>
    </row>
    <row r="14" spans="1:14" ht="14.25" customHeight="1" x14ac:dyDescent="0.2">
      <c r="A14" s="6">
        <v>12</v>
      </c>
      <c r="B14" s="7" t="s">
        <v>44</v>
      </c>
      <c r="C14" s="8" t="s">
        <v>45</v>
      </c>
      <c r="D14" s="9">
        <v>5000</v>
      </c>
      <c r="F14" s="31">
        <v>7</v>
      </c>
      <c r="G14" s="31" t="s">
        <v>28</v>
      </c>
      <c r="H14" s="45" t="s">
        <v>36</v>
      </c>
      <c r="I14" s="31"/>
    </row>
    <row r="15" spans="1:14" ht="14.25" customHeight="1" x14ac:dyDescent="0.2">
      <c r="A15" s="6">
        <v>13</v>
      </c>
      <c r="B15" s="16">
        <v>43920</v>
      </c>
      <c r="C15" s="8" t="s">
        <v>46</v>
      </c>
      <c r="D15" s="9">
        <v>10000</v>
      </c>
      <c r="F15" s="31">
        <v>8</v>
      </c>
      <c r="G15" s="31" t="s">
        <v>39</v>
      </c>
      <c r="H15" s="45" t="s">
        <v>36</v>
      </c>
      <c r="I15" s="31"/>
    </row>
    <row r="16" spans="1:14" ht="14.25" customHeight="1" x14ac:dyDescent="0.2">
      <c r="A16" s="17">
        <v>14</v>
      </c>
      <c r="B16" s="16">
        <v>43919</v>
      </c>
      <c r="C16" s="8" t="s">
        <v>47</v>
      </c>
      <c r="D16" s="9">
        <v>5000</v>
      </c>
      <c r="F16" s="31">
        <v>9</v>
      </c>
      <c r="G16" s="31" t="s">
        <v>42</v>
      </c>
      <c r="H16" s="45" t="s">
        <v>36</v>
      </c>
      <c r="I16" s="31"/>
    </row>
    <row r="17" spans="1:9" ht="14.25" customHeight="1" x14ac:dyDescent="0.2">
      <c r="A17" s="6">
        <v>15</v>
      </c>
      <c r="B17" s="16">
        <v>43920</v>
      </c>
      <c r="C17" s="8" t="s">
        <v>48</v>
      </c>
      <c r="D17" s="9">
        <v>2500</v>
      </c>
      <c r="F17" s="41" t="s">
        <v>58</v>
      </c>
      <c r="G17" s="41"/>
      <c r="H17" s="46">
        <v>270000</v>
      </c>
      <c r="I17" s="42"/>
    </row>
    <row r="18" spans="1:9" ht="14.25" customHeight="1" x14ac:dyDescent="0.2">
      <c r="A18" s="6">
        <v>16</v>
      </c>
      <c r="B18" s="16">
        <v>43920</v>
      </c>
      <c r="C18" s="8" t="s">
        <v>49</v>
      </c>
      <c r="D18" s="9">
        <v>50000</v>
      </c>
    </row>
    <row r="19" spans="1:9" ht="14.25" customHeight="1" x14ac:dyDescent="0.2">
      <c r="A19" s="17">
        <v>17</v>
      </c>
      <c r="B19" s="16">
        <v>43920</v>
      </c>
      <c r="C19" s="8" t="s">
        <v>50</v>
      </c>
      <c r="D19" s="9">
        <v>5000</v>
      </c>
    </row>
    <row r="20" spans="1:9" ht="14.25" customHeight="1" x14ac:dyDescent="0.2">
      <c r="A20" s="17">
        <v>18</v>
      </c>
      <c r="B20" s="16">
        <v>43920</v>
      </c>
      <c r="C20" s="8" t="s">
        <v>51</v>
      </c>
      <c r="D20" s="9">
        <v>5000</v>
      </c>
    </row>
    <row r="21" spans="1:9" ht="14.25" customHeight="1" x14ac:dyDescent="0.2">
      <c r="A21" s="17">
        <v>19</v>
      </c>
      <c r="B21" s="16">
        <v>43920</v>
      </c>
      <c r="C21" s="8" t="s">
        <v>52</v>
      </c>
      <c r="D21" s="9">
        <v>5000</v>
      </c>
    </row>
    <row r="22" spans="1:9" ht="14.25" customHeight="1" x14ac:dyDescent="0.2">
      <c r="A22" s="17">
        <v>20</v>
      </c>
      <c r="B22" s="16">
        <v>43920</v>
      </c>
      <c r="C22" s="7" t="s">
        <v>53</v>
      </c>
      <c r="D22" s="9">
        <v>50000</v>
      </c>
    </row>
    <row r="23" spans="1:9" ht="14.25" customHeight="1" x14ac:dyDescent="0.2">
      <c r="A23" s="17">
        <v>21</v>
      </c>
      <c r="B23" s="16">
        <v>43922</v>
      </c>
      <c r="C23" s="7" t="s">
        <v>54</v>
      </c>
      <c r="D23" s="9">
        <v>20000</v>
      </c>
    </row>
    <row r="24" spans="1:9" ht="14.25" customHeight="1" x14ac:dyDescent="0.2">
      <c r="A24" s="17">
        <v>22</v>
      </c>
      <c r="B24" s="16">
        <v>43943</v>
      </c>
      <c r="C24" s="7" t="s">
        <v>55</v>
      </c>
      <c r="D24" s="9">
        <v>5000</v>
      </c>
    </row>
    <row r="25" spans="1:9" ht="14.25" customHeight="1" x14ac:dyDescent="0.2">
      <c r="A25" s="17">
        <v>23</v>
      </c>
      <c r="B25" s="16">
        <v>43945</v>
      </c>
      <c r="C25" s="7" t="s">
        <v>56</v>
      </c>
      <c r="D25" s="9">
        <v>3000</v>
      </c>
    </row>
    <row r="26" spans="1:9" ht="14.25" customHeight="1" x14ac:dyDescent="0.2">
      <c r="A26" s="21"/>
      <c r="B26" s="21"/>
      <c r="C26" s="21"/>
      <c r="D26" s="22">
        <f>SUM(D3:D25)</f>
        <v>300500</v>
      </c>
    </row>
    <row r="27" spans="1:9" ht="14.25" customHeight="1" x14ac:dyDescent="0.2"/>
    <row r="28" spans="1:9" ht="14.25" customHeight="1" x14ac:dyDescent="0.2">
      <c r="C28" s="24" t="s">
        <v>57</v>
      </c>
      <c r="D28" s="23"/>
      <c r="G28" s="47" t="s">
        <v>59</v>
      </c>
      <c r="H28" s="48"/>
    </row>
    <row r="29" spans="1:9" ht="14.25" customHeight="1" x14ac:dyDescent="0.2">
      <c r="C29" s="25">
        <f>D26</f>
        <v>300500</v>
      </c>
      <c r="G29" s="49"/>
      <c r="H29" s="50">
        <f>C32+H17</f>
        <v>587047.49919999996</v>
      </c>
    </row>
    <row r="30" spans="1:9" ht="14.25" customHeight="1" x14ac:dyDescent="0.2">
      <c r="C30" s="25">
        <f>N9</f>
        <v>5700</v>
      </c>
    </row>
    <row r="31" spans="1:9" ht="14.25" customHeight="1" x14ac:dyDescent="0.2">
      <c r="C31" s="25">
        <f>I3</f>
        <v>10847.4992</v>
      </c>
    </row>
    <row r="32" spans="1:9" ht="14.25" customHeight="1" x14ac:dyDescent="0.2">
      <c r="C32" s="26">
        <f>SUM(C29:C31)</f>
        <v>317047.49920000002</v>
      </c>
    </row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</sheetData>
  <mergeCells count="4">
    <mergeCell ref="A1:D1"/>
    <mergeCell ref="F1:I1"/>
    <mergeCell ref="K1:N1"/>
    <mergeCell ref="F17:G1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Membrii AIM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Utilizator</cp:lastModifiedBy>
  <cp:lastPrinted>2020-11-06T11:45:16Z</cp:lastPrinted>
  <dcterms:created xsi:type="dcterms:W3CDTF">2020-03-25T14:20:43Z</dcterms:created>
  <dcterms:modified xsi:type="dcterms:W3CDTF">2020-11-06T11:46:22Z</dcterms:modified>
</cp:coreProperties>
</file>